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ÚBLICA 2023 OK\EDOS FIN CONSO-PYOA2023\Edos finan CP2023-26042024\"/>
    </mc:Choice>
  </mc:AlternateContent>
  <bookViews>
    <workbookView xWindow="-120" yWindow="-120" windowWidth="20730" windowHeight="11160"/>
  </bookViews>
  <sheets>
    <sheet name="Indicadores Postura Fiscal" sheetId="1" r:id="rId1"/>
    <sheet name="Hoja2" sheetId="6" state="hidden" r:id="rId2"/>
    <sheet name="BExRepositorySheet" sheetId="4" state="veryHidden" r:id="rId3"/>
  </sheets>
  <externalReferences>
    <externalReference r:id="rId4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U1" i="1" l="1"/>
  <c r="T1" i="1"/>
  <c r="K1" i="1"/>
  <c r="I1" i="1" s="1"/>
  <c r="H1" i="1"/>
  <c r="L1" i="1" s="1"/>
  <c r="J1" i="1" l="1"/>
  <c r="A5" i="1" l="1"/>
</calcChain>
</file>

<file path=xl/sharedStrings.xml><?xml version="1.0" encoding="utf-8"?>
<sst xmlns="http://schemas.openxmlformats.org/spreadsheetml/2006/main" count="59" uniqueCount="42">
  <si>
    <t>Devengado</t>
  </si>
  <si>
    <t>Indicadores de Postura Fiscal</t>
  </si>
  <si>
    <t>Concepto</t>
  </si>
  <si>
    <t>Estimado</t>
  </si>
  <si>
    <r>
      <t xml:space="preserve">Pagado </t>
    </r>
    <r>
      <rPr>
        <b/>
        <vertAlign val="superscript"/>
        <sz val="9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</si>
  <si>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</si>
  <si>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9"/>
        <rFont val="Arial"/>
        <family val="2"/>
      </rPr>
      <t>1</t>
    </r>
  </si>
  <si>
    <r>
      <t xml:space="preserve">2. Ingresos del Sector Paraestatal </t>
    </r>
    <r>
      <rPr>
        <vertAlign val="superscript"/>
        <sz val="9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</si>
  <si>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</si>
  <si>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9"/>
        <rFont val="Arial"/>
        <family val="2"/>
      </rPr>
      <t>2</t>
    </r>
  </si>
  <si>
    <r>
      <t xml:space="preserve">4. Egresos del Sector Paraestatal </t>
    </r>
    <r>
      <rPr>
        <vertAlign val="superscript"/>
        <sz val="9"/>
        <rFont val="Arial"/>
        <family val="2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</si>
  <si>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</si>
  <si>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</si>
  <si>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</si>
  <si>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</si>
  <si>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</si>
  <si>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</si>
  <si>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</si>
  <si>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Autónomos.</t>
  </si>
  <si>
    <t>2.  Los egresos que se presentan son los egresos presupuestarios totales sin incluir los egresos por amortización. Los egresos del Gobierno de la Entidad Federativa corresponden a los del Poder Ejecutivo, Legislativo, Judicial y Órganos Autónomos.</t>
  </si>
  <si>
    <t>3.  Para Ingresos se reportan los ingresos recaudados; para egresos se reportan los egresos pagados.</t>
  </si>
  <si>
    <t>GOBIERNO DEL ESTADO DE MICHOACÁN DE OCAMPO</t>
  </si>
  <si>
    <t/>
  </si>
  <si>
    <t>1. Ingresos del Gobierno de la Entidad Federativa 1</t>
  </si>
  <si>
    <t>2. Ingresos del Sector Paraestatal 1</t>
  </si>
  <si>
    <t>3. Egresos del Gobierno de la Entidad Federativa 2</t>
  </si>
  <si>
    <t>4. Egresos del Sector Paraestatal 2</t>
  </si>
  <si>
    <t>III. Balance Presupuestario (Superávit o Déficit) (III = I -</t>
  </si>
  <si>
    <t>2018</t>
  </si>
  <si>
    <t>1..6</t>
  </si>
  <si>
    <t>Gobierno Estado Michoacan</t>
  </si>
  <si>
    <t>11/07/2018</t>
  </si>
  <si>
    <t>Selección vacía</t>
  </si>
  <si>
    <t>2017</t>
  </si>
  <si>
    <t>Estimado Ingresos</t>
  </si>
  <si>
    <t>Devengado Ingresos</t>
  </si>
  <si>
    <t>Recaudado Ingresos</t>
  </si>
  <si>
    <t>Aprobado Egresos</t>
  </si>
  <si>
    <t>Devengado Egresos</t>
  </si>
  <si>
    <t>Pagado PP</t>
  </si>
  <si>
    <t>01-ENE..12-DIC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</si>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</sst>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0_ ;\-0\ "/>
    <numFmt numFmtId="166" formatCode="#,##0.0;\-\ #,##0.0"/>
    <numFmt numFmtId="167" formatCode="#,##0.0000000"/>
    <numFmt numFmtId="168" formatCode="#,##0.00;\-\ #,##0.00"/>
    <numFmt numFmtId="169" formatCode="#,##0.0000000;\-\ #,##0.0000000"/>
    <numFmt numFmtId="170" formatCode="#,##0;\-\ #,##0"/>
    <numFmt numFmtId="171" formatCode="#,##0.00\ &quot;MXN&quot;"/>
    <numFmt numFmtId="172" formatCode="#,##0.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4" fillId="0" borderId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3" fillId="7" borderId="0" applyNumberFormat="0" applyBorder="0" applyAlignment="0" applyProtection="0"/>
    <xf numFmtId="0" fontId="14" fillId="6" borderId="0" applyNumberFormat="0" applyBorder="0" applyAlignment="0" applyProtection="0"/>
    <xf numFmtId="0" fontId="12" fillId="6" borderId="9" applyNumberFormat="0" applyAlignment="0" applyProtection="0"/>
    <xf numFmtId="0" fontId="15" fillId="4" borderId="13" applyNumberFormat="0" applyAlignment="0" applyProtection="0"/>
    <xf numFmtId="0" fontId="8" fillId="4" borderId="9" applyNumberFormat="0" applyAlignment="0" applyProtection="0"/>
    <xf numFmtId="0" fontId="10" fillId="0" borderId="11" applyNumberFormat="0" applyFill="0" applyAlignment="0" applyProtection="0"/>
    <xf numFmtId="0" fontId="9" fillId="5" borderId="10" applyNumberFormat="0" applyAlignment="0" applyProtection="0"/>
    <xf numFmtId="0" fontId="25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0" applyNumberFormat="0" applyFill="0" applyAlignment="0" applyProtection="0"/>
    <xf numFmtId="4" fontId="16" fillId="9" borderId="14" applyNumberFormat="0" applyProtection="0">
      <alignment vertical="center"/>
    </xf>
    <xf numFmtId="4" fontId="17" fillId="9" borderId="14" applyNumberFormat="0" applyProtection="0">
      <alignment vertical="center"/>
    </xf>
    <xf numFmtId="4" fontId="16" fillId="9" borderId="14" applyNumberFormat="0" applyProtection="0">
      <alignment horizontal="left" vertical="center" indent="1"/>
    </xf>
    <xf numFmtId="0" fontId="16" fillId="9" borderId="14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4" applyNumberFormat="0" applyProtection="0">
      <alignment horizontal="right" vertical="center"/>
    </xf>
    <xf numFmtId="4" fontId="18" fillId="12" borderId="14" applyNumberFormat="0" applyProtection="0">
      <alignment horizontal="right" vertical="center"/>
    </xf>
    <xf numFmtId="4" fontId="18" fillId="13" borderId="14" applyNumberFormat="0" applyProtection="0">
      <alignment horizontal="right" vertical="center"/>
    </xf>
    <xf numFmtId="4" fontId="18" fillId="14" borderId="14" applyNumberFormat="0" applyProtection="0">
      <alignment horizontal="right" vertical="center"/>
    </xf>
    <xf numFmtId="4" fontId="18" fillId="15" borderId="14" applyNumberFormat="0" applyProtection="0">
      <alignment horizontal="right" vertical="center"/>
    </xf>
    <xf numFmtId="4" fontId="18" fillId="16" borderId="14" applyNumberFormat="0" applyProtection="0">
      <alignment horizontal="right" vertical="center"/>
    </xf>
    <xf numFmtId="4" fontId="18" fillId="17" borderId="14" applyNumberFormat="0" applyProtection="0">
      <alignment horizontal="right" vertical="center"/>
    </xf>
    <xf numFmtId="4" fontId="18" fillId="18" borderId="14" applyNumberFormat="0" applyProtection="0">
      <alignment horizontal="right" vertical="center"/>
    </xf>
    <xf numFmtId="4" fontId="18" fillId="19" borderId="14" applyNumberFormat="0" applyProtection="0">
      <alignment horizontal="right" vertical="center"/>
    </xf>
    <xf numFmtId="4" fontId="16" fillId="20" borderId="15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4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4" fillId="22" borderId="14" applyNumberFormat="0" applyProtection="0">
      <alignment horizontal="left" vertical="center" indent="1"/>
    </xf>
    <xf numFmtId="0" fontId="4" fillId="22" borderId="14" applyNumberFormat="0" applyProtection="0">
      <alignment horizontal="left" vertical="top" indent="1"/>
    </xf>
    <xf numFmtId="0" fontId="4" fillId="10" borderId="14" applyNumberFormat="0" applyProtection="0">
      <alignment horizontal="left" vertical="center" indent="1"/>
    </xf>
    <xf numFmtId="0" fontId="4" fillId="10" borderId="14" applyNumberFormat="0" applyProtection="0">
      <alignment horizontal="left" vertical="top" indent="1"/>
    </xf>
    <xf numFmtId="0" fontId="4" fillId="23" borderId="14" applyNumberFormat="0" applyProtection="0">
      <alignment horizontal="left" vertical="center" indent="1"/>
    </xf>
    <xf numFmtId="0" fontId="4" fillId="23" borderId="14" applyNumberFormat="0" applyProtection="0">
      <alignment horizontal="left" vertical="top" indent="1"/>
    </xf>
    <xf numFmtId="0" fontId="4" fillId="21" borderId="14" applyNumberFormat="0" applyProtection="0">
      <alignment horizontal="left" vertical="center" indent="1"/>
    </xf>
    <xf numFmtId="0" fontId="4" fillId="21" borderId="14" applyNumberFormat="0" applyProtection="0">
      <alignment horizontal="left" vertical="top" indent="1"/>
    </xf>
    <xf numFmtId="0" fontId="4" fillId="24" borderId="16" applyNumberFormat="0">
      <protection locked="0"/>
    </xf>
    <xf numFmtId="4" fontId="18" fillId="25" borderId="14" applyNumberFormat="0" applyProtection="0">
      <alignment vertical="center"/>
    </xf>
    <xf numFmtId="4" fontId="21" fillId="25" borderId="14" applyNumberFormat="0" applyProtection="0">
      <alignment vertical="center"/>
    </xf>
    <xf numFmtId="4" fontId="18" fillId="25" borderId="14" applyNumberFormat="0" applyProtection="0">
      <alignment horizontal="left" vertical="center" indent="1"/>
    </xf>
    <xf numFmtId="0" fontId="18" fillId="25" borderId="14" applyNumberFormat="0" applyProtection="0">
      <alignment horizontal="left" vertical="top" indent="1"/>
    </xf>
    <xf numFmtId="4" fontId="18" fillId="21" borderId="14" applyNumberFormat="0" applyProtection="0">
      <alignment horizontal="right" vertical="center"/>
    </xf>
    <xf numFmtId="4" fontId="21" fillId="21" borderId="14" applyNumberFormat="0" applyProtection="0">
      <alignment horizontal="right" vertical="center"/>
    </xf>
    <xf numFmtId="4" fontId="18" fillId="10" borderId="14" applyNumberFormat="0" applyProtection="0">
      <alignment horizontal="left" vertical="center" indent="1"/>
    </xf>
    <xf numFmtId="0" fontId="18" fillId="10" borderId="14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4" applyNumberFormat="0" applyProtection="0">
      <alignment horizontal="right" vertical="center"/>
    </xf>
    <xf numFmtId="0" fontId="24" fillId="0" borderId="0" applyNumberFormat="0" applyFill="0" applyBorder="0" applyAlignment="0" applyProtection="0"/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5" fillId="2" borderId="0" xfId="1" applyFont="1" applyFill="1" applyBorder="1" applyAlignment="1"/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/>
    <xf numFmtId="0" fontId="6" fillId="2" borderId="0" xfId="1" applyFont="1" applyFill="1" applyBorder="1" applyAlignment="1"/>
    <xf numFmtId="0" fontId="30" fillId="2" borderId="0" xfId="0" applyFont="1" applyFill="1"/>
    <xf numFmtId="0" fontId="31" fillId="2" borderId="0" xfId="63" applyFont="1" applyFill="1"/>
    <xf numFmtId="0" fontId="34" fillId="2" borderId="0" xfId="63" applyFont="1" applyFill="1" applyBorder="1"/>
    <xf numFmtId="0" fontId="34" fillId="2" borderId="5" xfId="63" applyFont="1" applyFill="1" applyBorder="1"/>
    <xf numFmtId="0" fontId="34" fillId="2" borderId="7" xfId="63" applyFont="1" applyFill="1" applyBorder="1"/>
    <xf numFmtId="0" fontId="34" fillId="2" borderId="8" xfId="63" applyFont="1" applyFill="1" applyBorder="1"/>
    <xf numFmtId="0" fontId="34" fillId="2" borderId="21" xfId="63" applyFont="1" applyFill="1" applyBorder="1" applyAlignment="1">
      <alignment vertical="center" wrapText="1"/>
    </xf>
    <xf numFmtId="0" fontId="34" fillId="2" borderId="16" xfId="63" applyFont="1" applyFill="1" applyBorder="1" applyAlignment="1">
      <alignment horizontal="right" vertical="center" wrapText="1"/>
    </xf>
    <xf numFmtId="0" fontId="34" fillId="2" borderId="21" xfId="63" applyFont="1" applyFill="1" applyBorder="1" applyAlignment="1">
      <alignment horizontal="justify" vertical="center" wrapText="1"/>
    </xf>
    <xf numFmtId="0" fontId="32" fillId="2" borderId="21" xfId="63" applyFont="1" applyFill="1" applyBorder="1" applyAlignment="1">
      <alignment horizontal="justify" vertical="center" wrapText="1"/>
    </xf>
    <xf numFmtId="0" fontId="34" fillId="2" borderId="24" xfId="63" applyFont="1" applyFill="1" applyBorder="1"/>
    <xf numFmtId="0" fontId="34" fillId="2" borderId="24" xfId="63" applyFont="1" applyFill="1" applyBorder="1" applyAlignment="1">
      <alignment horizontal="justify" vertical="center" wrapText="1"/>
    </xf>
    <xf numFmtId="0" fontId="34" fillId="2" borderId="23" xfId="63" applyFont="1" applyFill="1" applyBorder="1" applyAlignment="1">
      <alignment horizontal="right" vertical="center" wrapText="1"/>
    </xf>
    <xf numFmtId="0" fontId="32" fillId="2" borderId="24" xfId="63" applyFont="1" applyFill="1" applyBorder="1" applyAlignment="1">
      <alignment horizontal="justify" vertical="center" wrapText="1"/>
    </xf>
    <xf numFmtId="0" fontId="34" fillId="2" borderId="4" xfId="63" applyFont="1" applyFill="1" applyBorder="1"/>
    <xf numFmtId="0" fontId="34" fillId="2" borderId="6" xfId="63" applyFont="1" applyFill="1" applyBorder="1"/>
    <xf numFmtId="164" fontId="34" fillId="0" borderId="16" xfId="65" applyFont="1" applyFill="1" applyBorder="1" applyAlignment="1" applyProtection="1">
      <alignment horizontal="right" vertical="center" wrapText="1"/>
      <protection locked="0"/>
    </xf>
    <xf numFmtId="164" fontId="34" fillId="0" borderId="16" xfId="65" applyFont="1" applyFill="1" applyBorder="1" applyAlignment="1">
      <alignment horizontal="right" vertical="center" wrapText="1"/>
    </xf>
    <xf numFmtId="164" fontId="34" fillId="0" borderId="23" xfId="65" applyFont="1" applyFill="1" applyBorder="1" applyAlignment="1">
      <alignment horizontal="right" vertical="center" wrapText="1"/>
    </xf>
    <xf numFmtId="164" fontId="34" fillId="0" borderId="23" xfId="65" applyFont="1" applyFill="1" applyBorder="1" applyAlignment="1" applyProtection="1">
      <alignment horizontal="right" vertical="center" wrapText="1"/>
      <protection locked="0"/>
    </xf>
    <xf numFmtId="165" fontId="32" fillId="2" borderId="29" xfId="64" applyNumberFormat="1" applyFont="1" applyFill="1" applyBorder="1" applyAlignment="1" applyProtection="1">
      <alignment horizontal="center"/>
    </xf>
    <xf numFmtId="165" fontId="32" fillId="2" borderId="30" xfId="64" applyNumberFormat="1" applyFont="1" applyFill="1" applyBorder="1" applyAlignment="1" applyProtection="1">
      <alignment horizontal="center"/>
    </xf>
    <xf numFmtId="164" fontId="32" fillId="0" borderId="26" xfId="65" applyFont="1" applyFill="1" applyBorder="1" applyAlignment="1">
      <alignment horizontal="right" vertical="center" wrapText="1"/>
    </xf>
    <xf numFmtId="164" fontId="32" fillId="0" borderId="27" xfId="65" applyFont="1" applyFill="1" applyBorder="1" applyAlignment="1">
      <alignment horizontal="right" vertical="center" wrapText="1"/>
    </xf>
    <xf numFmtId="0" fontId="38" fillId="2" borderId="0" xfId="0" applyFont="1" applyFill="1" applyAlignment="1">
      <alignment vertical="center"/>
    </xf>
    <xf numFmtId="166" fontId="18" fillId="21" borderId="14" xfId="51" applyNumberFormat="1">
      <alignment horizontal="right" vertical="center"/>
    </xf>
    <xf numFmtId="0" fontId="16" fillId="10" borderId="0" xfId="22" quotePrefix="1" applyNumberFormat="1">
      <alignment horizontal="left" vertical="center" indent="1"/>
    </xf>
    <xf numFmtId="0" fontId="18" fillId="10" borderId="14" xfId="53" quotePrefix="1" applyNumberFormat="1">
      <alignment horizontal="left" vertical="center" indent="1"/>
    </xf>
    <xf numFmtId="0" fontId="4" fillId="22" borderId="14" xfId="38" quotePrefix="1" applyAlignment="1">
      <alignment horizontal="left" vertical="center" indent="2"/>
    </xf>
    <xf numFmtId="3" fontId="18" fillId="21" borderId="14" xfId="51" applyNumberFormat="1">
      <alignment horizontal="right" vertical="center"/>
    </xf>
    <xf numFmtId="0" fontId="4" fillId="10" borderId="14" xfId="40" quotePrefix="1" applyAlignment="1">
      <alignment horizontal="left" vertical="center" indent="3"/>
    </xf>
    <xf numFmtId="167" fontId="18" fillId="21" borderId="14" xfId="51" applyNumberFormat="1">
      <alignment horizontal="right" vertical="center"/>
    </xf>
    <xf numFmtId="0" fontId="30" fillId="0" borderId="0" xfId="0" applyFont="1"/>
    <xf numFmtId="0" fontId="30" fillId="0" borderId="0" xfId="0" quotePrefix="1" applyNumberFormat="1" applyFont="1" applyAlignment="1"/>
    <xf numFmtId="0" fontId="30" fillId="0" borderId="0" xfId="0" quotePrefix="1" applyFont="1" applyAlignment="1"/>
    <xf numFmtId="4" fontId="30" fillId="0" borderId="0" xfId="0" quotePrefix="1" applyNumberFormat="1" applyFont="1" applyAlignment="1"/>
    <xf numFmtId="4" fontId="30" fillId="0" borderId="0" xfId="0" applyNumberFormat="1" applyFont="1"/>
    <xf numFmtId="0" fontId="34" fillId="2" borderId="31" xfId="63" applyFont="1" applyFill="1" applyBorder="1" applyAlignment="1" applyProtection="1">
      <alignment horizontal="justify" vertical="center" wrapText="1"/>
    </xf>
    <xf numFmtId="0" fontId="34" fillId="2" borderId="32" xfId="63" applyFont="1" applyFill="1" applyBorder="1" applyAlignment="1" applyProtection="1">
      <alignment horizontal="justify" vertical="center" wrapText="1"/>
    </xf>
    <xf numFmtId="0" fontId="34" fillId="2" borderId="33" xfId="63" applyFont="1" applyFill="1" applyBorder="1" applyAlignment="1" applyProtection="1">
      <alignment horizontal="justify" vertical="center" wrapText="1"/>
    </xf>
    <xf numFmtId="0" fontId="34" fillId="2" borderId="34" xfId="63" applyFont="1" applyFill="1" applyBorder="1" applyAlignment="1" applyProtection="1">
      <alignment horizontal="justify" vertical="center" wrapText="1"/>
    </xf>
    <xf numFmtId="168" fontId="18" fillId="21" borderId="14" xfId="51" applyNumberFormat="1">
      <alignment horizontal="right" vertical="center"/>
    </xf>
    <xf numFmtId="169" fontId="18" fillId="21" borderId="14" xfId="51" applyNumberFormat="1">
      <alignment horizontal="right" vertical="center"/>
    </xf>
    <xf numFmtId="170" fontId="18" fillId="21" borderId="14" xfId="51" applyNumberFormat="1">
      <alignment horizontal="right" vertical="center"/>
    </xf>
    <xf numFmtId="171" fontId="18" fillId="21" borderId="14" xfId="51" applyNumberFormat="1">
      <alignment horizontal="right" vertical="center"/>
    </xf>
    <xf numFmtId="0" fontId="30" fillId="0" borderId="0" xfId="0" quotePrefix="1" applyFont="1" applyFill="1" applyAlignment="1"/>
    <xf numFmtId="164" fontId="32" fillId="0" borderId="16" xfId="65" applyFont="1" applyFill="1" applyBorder="1" applyAlignment="1" applyProtection="1">
      <alignment horizontal="right" vertical="center" wrapText="1"/>
    </xf>
    <xf numFmtId="164" fontId="32" fillId="0" borderId="23" xfId="65" applyFont="1" applyFill="1" applyBorder="1" applyAlignment="1" applyProtection="1">
      <alignment horizontal="right" vertical="center" wrapText="1"/>
    </xf>
    <xf numFmtId="164" fontId="32" fillId="0" borderId="16" xfId="65" applyFont="1" applyFill="1" applyBorder="1" applyAlignment="1">
      <alignment horizontal="right" vertical="center" wrapText="1"/>
    </xf>
    <xf numFmtId="164" fontId="32" fillId="0" borderId="23" xfId="65" applyFont="1" applyFill="1" applyBorder="1" applyAlignment="1">
      <alignment horizontal="right" vertical="center" wrapText="1"/>
    </xf>
    <xf numFmtId="0" fontId="34" fillId="2" borderId="31" xfId="63" applyFont="1" applyFill="1" applyBorder="1" applyAlignment="1">
      <alignment horizontal="justify" vertical="center" wrapText="1"/>
    </xf>
    <xf numFmtId="0" fontId="34" fillId="2" borderId="32" xfId="63" applyFont="1" applyFill="1" applyBorder="1" applyAlignment="1">
      <alignment horizontal="justify" vertical="center" wrapText="1"/>
    </xf>
    <xf numFmtId="0" fontId="34" fillId="2" borderId="33" xfId="63" applyFont="1" applyFill="1" applyBorder="1" applyAlignment="1">
      <alignment horizontal="justify" vertical="center" wrapText="1"/>
    </xf>
    <xf numFmtId="0" fontId="34" fillId="2" borderId="34" xfId="63" applyFont="1" applyFill="1" applyBorder="1" applyAlignment="1">
      <alignment horizontal="justify" vertical="center" wrapText="1"/>
    </xf>
    <xf numFmtId="0" fontId="34" fillId="2" borderId="33" xfId="63" applyFont="1" applyFill="1" applyBorder="1" applyAlignment="1">
      <alignment horizontal="right" vertical="center" wrapText="1"/>
    </xf>
    <xf numFmtId="0" fontId="34" fillId="2" borderId="34" xfId="63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65" fontId="32" fillId="2" borderId="28" xfId="64" applyNumberFormat="1" applyFont="1" applyFill="1" applyBorder="1" applyAlignment="1" applyProtection="1">
      <alignment horizontal="center"/>
    </xf>
    <xf numFmtId="165" fontId="32" fillId="2" borderId="29" xfId="64" applyNumberFormat="1" applyFont="1" applyFill="1" applyBorder="1" applyAlignment="1" applyProtection="1">
      <alignment horizontal="center"/>
    </xf>
    <xf numFmtId="0" fontId="32" fillId="2" borderId="22" xfId="63" applyFont="1" applyFill="1" applyBorder="1" applyAlignment="1">
      <alignment horizontal="left" vertical="center" wrapText="1"/>
    </xf>
    <xf numFmtId="0" fontId="32" fillId="2" borderId="16" xfId="63" applyFont="1" applyFill="1" applyBorder="1" applyAlignment="1">
      <alignment horizontal="left" vertical="center" wrapText="1"/>
    </xf>
    <xf numFmtId="0" fontId="37" fillId="2" borderId="0" xfId="63" applyFont="1" applyFill="1" applyAlignment="1">
      <alignment horizontal="justify" vertical="center"/>
    </xf>
    <xf numFmtId="0" fontId="32" fillId="2" borderId="22" xfId="63" applyFont="1" applyFill="1" applyBorder="1" applyAlignment="1" applyProtection="1">
      <alignment horizontal="left" vertical="center" wrapText="1"/>
    </xf>
    <xf numFmtId="0" fontId="32" fillId="2" borderId="16" xfId="63" applyFont="1" applyFill="1" applyBorder="1" applyAlignment="1" applyProtection="1">
      <alignment horizontal="left" vertical="center" wrapText="1"/>
    </xf>
    <xf numFmtId="0" fontId="32" fillId="2" borderId="25" xfId="63" applyFont="1" applyFill="1" applyBorder="1" applyAlignment="1">
      <alignment horizontal="left" vertical="center" wrapText="1"/>
    </xf>
    <xf numFmtId="0" fontId="32" fillId="2" borderId="26" xfId="63" applyFont="1" applyFill="1" applyBorder="1" applyAlignment="1">
      <alignment horizontal="left" vertical="center" wrapText="1"/>
    </xf>
    <xf numFmtId="0" fontId="31" fillId="2" borderId="0" xfId="63" applyFont="1" applyFill="1" applyAlignment="1">
      <alignment horizontal="justify" wrapText="1"/>
    </xf>
    <xf numFmtId="172" fontId="18" fillId="21" borderId="14" xfId="51" applyNumberFormat="1">
      <alignment horizontal="right" vertical="center"/>
    </xf>
  </cellXfs>
  <cellStyles count="66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65" builtinId="3"/>
    <cellStyle name="Millares 2" xfId="61"/>
    <cellStyle name="Millares 3" xfId="64"/>
    <cellStyle name="Neutral" xfId="8" builtinId="28" customBuiltin="1"/>
    <cellStyle name="Normal" xfId="0" builtinId="0" customBuiltin="1"/>
    <cellStyle name="Normal 2" xfId="60"/>
    <cellStyle name="Normal 3" xfId="62"/>
    <cellStyle name="Normal 4" xfId="63"/>
    <cellStyle name="Normal 8" xfId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58"/>
    <cellStyle name="SAPBEXheaderText" xfId="37"/>
    <cellStyle name="SAPBEXheaderText 2" xfId="59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18</xdr:col>
      <xdr:colOff>596900</xdr:colOff>
      <xdr:row>0</xdr:row>
      <xdr:rowOff>44450</xdr:rowOff>
    </xdr:to>
    <xdr:pic macro="[1]!DesignIconClicked">
      <xdr:nvPicPr>
        <xdr:cNvPr id="8" name="BExS1C992EZULUTINMSHD3VM5FN6" hidden="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55200" y="0"/>
          <a:ext cx="596900" cy="444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44450</xdr:rowOff>
    </xdr:to>
    <xdr:pic macro="[1]!DesignIconClicked">
      <xdr:nvPicPr>
        <xdr:cNvPr id="9" name="BExIWI5EKIL5HZAPA04GDQ2SO7M9" hidden="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234950" cy="444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530225</xdr:colOff>
      <xdr:row>0</xdr:row>
      <xdr:rowOff>44450</xdr:rowOff>
    </xdr:to>
    <xdr:pic macro="[1]!DesignIconClicked">
      <xdr:nvPicPr>
        <xdr:cNvPr id="10" name="BExCYARUTDUIQSKSS8OJ2VEJLZAC" hidden="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0"/>
          <a:ext cx="530225" cy="44450"/>
        </a:xfrm>
        <a:prstGeom prst="rect">
          <a:avLst/>
        </a:prstGeom>
      </xdr:spPr>
    </xdr:pic>
    <xdr:clientData/>
  </xdr:twoCellAnchor>
  <xdr:twoCellAnchor>
    <xdr:from>
      <xdr:col>2</xdr:col>
      <xdr:colOff>542924</xdr:colOff>
      <xdr:row>0</xdr:row>
      <xdr:rowOff>0</xdr:rowOff>
    </xdr:from>
    <xdr:to>
      <xdr:col>3</xdr:col>
      <xdr:colOff>9931399</xdr:colOff>
      <xdr:row>0</xdr:row>
      <xdr:rowOff>44450</xdr:rowOff>
    </xdr:to>
    <xdr:pic macro="[1]!DesignIconClicked">
      <xdr:nvPicPr>
        <xdr:cNvPr id="11" name="BExIOZTGTSB3IUJQI8BF9MV7S965" hidden="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4" y="0"/>
          <a:ext cx="9931400" cy="444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1768475</xdr:colOff>
      <xdr:row>0</xdr:row>
      <xdr:rowOff>44450</xdr:rowOff>
    </xdr:to>
    <xdr:pic macro="[1]!DesignIconClicked">
      <xdr:nvPicPr>
        <xdr:cNvPr id="12" name="BExXOH17Z0T9ZDS24AZUSTBTQJWJ" hidden="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0025" y="0"/>
          <a:ext cx="1768475" cy="4445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596900</xdr:colOff>
      <xdr:row>0</xdr:row>
      <xdr:rowOff>44450</xdr:rowOff>
    </xdr:to>
    <xdr:pic macro="[1]!DesignIconClicked">
      <xdr:nvPicPr>
        <xdr:cNvPr id="13" name="BExKKO0HE5RL6Q7Q5ZOKQKL2SURE" hidden="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5600" y="0"/>
          <a:ext cx="596900" cy="44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2606675</xdr:colOff>
      <xdr:row>0</xdr:row>
      <xdr:rowOff>0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6675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1301750</xdr:colOff>
      <xdr:row>0</xdr:row>
      <xdr:rowOff>0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850" y="0"/>
          <a:ext cx="13017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1216025</xdr:colOff>
      <xdr:row>0</xdr:row>
      <xdr:rowOff>0</xdr:rowOff>
    </xdr:to>
    <xdr:pic macro="[1]!DesignIconClicked">
      <xdr:nvPicPr>
        <xdr:cNvPr id="2" name="BEx7KHNTMM7D3M0ZGUZDJ3XE1KM2" hidden="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1216025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28575</xdr:rowOff>
    </xdr:from>
    <xdr:to>
      <xdr:col>0</xdr:col>
      <xdr:colOff>2190750</xdr:colOff>
      <xdr:row>6</xdr:row>
      <xdr:rowOff>133109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00025"/>
          <a:ext cx="1990725" cy="923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1530350</xdr:colOff>
      <xdr:row>14</xdr:row>
      <xdr:rowOff>149225</xdr:rowOff>
    </xdr:to>
    <xdr:pic macro="[1]!DesignIconClicked">
      <xdr:nvPicPr>
        <xdr:cNvPr id="3" name="BExXTN5AW3CA0QJDJ29JM80T9HY8" hidden="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2379325" cy="225425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</xdr:row>
      <xdr:rowOff>0</xdr:rowOff>
    </xdr:from>
    <xdr:to>
      <xdr:col>0</xdr:col>
      <xdr:colOff>139700</xdr:colOff>
      <xdr:row>2</xdr:row>
      <xdr:rowOff>127000</xdr:rowOff>
    </xdr:to>
    <xdr:pic macro="[1]!DesignIconClicked">
      <xdr:nvPicPr>
        <xdr:cNvPr id="2" name="BExO8GVNQTGA9KWR7FREI1IZJINI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323850"/>
          <a:ext cx="127000" cy="1270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</xdr:row>
      <xdr:rowOff>0</xdr:rowOff>
    </xdr:from>
    <xdr:to>
      <xdr:col>0</xdr:col>
      <xdr:colOff>139700</xdr:colOff>
      <xdr:row>5</xdr:row>
      <xdr:rowOff>127000</xdr:rowOff>
    </xdr:to>
    <xdr:pic macro="[1]!DesignIconClicked">
      <xdr:nvPicPr>
        <xdr:cNvPr id="4" name="BExY1A9TX4O7L8DA84HS8FOSV0M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809625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41"/>
  <sheetViews>
    <sheetView tabSelected="1" topLeftCell="A6" zoomScaleNormal="100" workbookViewId="0">
      <selection activeCell="A11" sqref="A11:E35"/>
    </sheetView>
  </sheetViews>
  <sheetFormatPr baseColWidth="10" defaultColWidth="11.42578125" defaultRowHeight="12.75" x14ac:dyDescent="0.2"/>
  <cols>
    <col min="1" max="1" width="39.28515625" style="1" customWidth="1"/>
    <col min="2" max="2" width="54.28515625" style="1" customWidth="1"/>
    <col min="3" max="3" width="18.42578125" style="1" bestFit="1" customWidth="1"/>
    <col min="4" max="4" width="18.5703125" style="1" bestFit="1" customWidth="1"/>
    <col min="5" max="5" width="19.7109375" style="1" customWidth="1"/>
    <col min="6" max="7" width="18.5703125" style="1" bestFit="1" customWidth="1"/>
    <col min="8" max="8" width="5.85546875" style="1" bestFit="1" customWidth="1"/>
    <col min="9" max="9" width="17.42578125" style="1" bestFit="1" customWidth="1"/>
    <col min="10" max="10" width="18.5703125" style="1" bestFit="1" customWidth="1"/>
    <col min="11" max="16384" width="11.42578125" style="1"/>
  </cols>
  <sheetData>
    <row r="1" spans="1:21" s="38" customFormat="1" ht="8.4499999999999993" hidden="1" customHeight="1" x14ac:dyDescent="0.2">
      <c r="A1" s="40" t="s">
        <v>41</v>
      </c>
      <c r="B1" s="39" t="s">
        <v>28</v>
      </c>
      <c r="C1" s="51" t="s">
        <v>41</v>
      </c>
      <c r="D1" s="51" t="s">
        <v>30</v>
      </c>
      <c r="E1" s="51" t="s">
        <v>40</v>
      </c>
      <c r="F1" s="41" t="s">
        <v>31</v>
      </c>
      <c r="G1" s="40" t="s">
        <v>32</v>
      </c>
      <c r="H1" s="6" t="e">
        <f>IF(LEN(C1)&gt;2,MID(C1,FIND(".",C1)+2,2),"")</f>
        <v>#VALUE!</v>
      </c>
      <c r="I1" s="38" t="e">
        <f>IF(K1="1","Enero",IF(K1="2","Febrero",IF(K1="3","Marzo",IF(K1="4","Abril",IF(K1="5","Mayo",IF(K1="6","Junio",IF(K1="7","Julio",IF(K1="8","Agosto",IF(K1="9","Septiembre",IF(K1="10","Octubre",IF(K1="11","Noviembre","Diciembre")))))))))))</f>
        <v>#VALUE!</v>
      </c>
      <c r="J1" s="38" t="e">
        <f>IF(H1&lt;&gt;"",IF(H1="1","Enero",IF(H1="2","Febrero",IF(H1="3","Marzo",IF(H1="4","Abril",IF(H1="5","Mayo",IF(H1="6","Junio",IF(H1="7","Julio",IF(H1="8","Agosto",IF(H1="9","Septiembre",IF(H1="10","Octubre",IF(H1="11","Noviembre","Diciembre"))))))))))),"")</f>
        <v>#VALUE!</v>
      </c>
      <c r="K1" s="42" t="e">
        <f>IF(AND(LEN(C1)&gt;0,LEN(C1)&lt;=2),MID(C1,1,2),MID(C1,1,FIND(".",C1)-1))</f>
        <v>#VALUE!</v>
      </c>
      <c r="L1" s="38" t="e">
        <f>IF(OR(H1="13",H1="14",H1="15",H1="16"),12,H1)</f>
        <v>#VALUE!</v>
      </c>
      <c r="R1" s="40" t="s">
        <v>33</v>
      </c>
      <c r="S1" s="40" t="s">
        <v>29</v>
      </c>
      <c r="T1" s="38" t="str">
        <f>IF(C1="1..3","1er Trimestre",IF(C1="4..6","2do Trimestre",IF(C1="7..9","3er Trimestre",IF(C1="10..12","4to Trimestre",B1))))</f>
        <v>2018</v>
      </c>
      <c r="U1" s="38" t="str">
        <f>IF(S1="1..3","1er Trimestre",IF(S1="4..6","2do Trimestre",IF(S1="7..9","3er Trimestre",IF(S1="10..12","4to Trimestre",R1))))</f>
        <v>2017</v>
      </c>
    </row>
    <row r="2" spans="1:21" ht="13.5" thickBot="1" x14ac:dyDescent="0.25"/>
    <row r="3" spans="1:21" ht="18.75" x14ac:dyDescent="0.3">
      <c r="A3" s="65" t="s">
        <v>21</v>
      </c>
      <c r="B3" s="66"/>
      <c r="C3" s="66"/>
      <c r="D3" s="66"/>
      <c r="E3" s="67"/>
      <c r="F3" s="2"/>
      <c r="G3" s="2"/>
      <c r="H3" s="2"/>
      <c r="I3" s="2"/>
      <c r="J3" s="2"/>
    </row>
    <row r="4" spans="1:21" ht="15.75" x14ac:dyDescent="0.25">
      <c r="A4" s="68" t="s">
        <v>1</v>
      </c>
      <c r="B4" s="69"/>
      <c r="C4" s="69"/>
      <c r="D4" s="69"/>
      <c r="E4" s="70"/>
      <c r="F4" s="5"/>
      <c r="G4" s="5"/>
      <c r="H4" s="5"/>
      <c r="I4" s="5"/>
      <c r="J4" s="5"/>
    </row>
    <row r="5" spans="1:21" ht="15" x14ac:dyDescent="0.25">
      <c r="A5" s="71" t="str">
        <f>CONCATENATE("Sociedad: ", "Gobierno del Estado de Michoacán")</f>
        <v>Sociedad: Gobierno del Estado de Michoacán</v>
      </c>
      <c r="B5" s="72"/>
      <c r="C5" s="72"/>
      <c r="D5" s="72"/>
      <c r="E5" s="73"/>
      <c r="F5" s="4"/>
      <c r="G5" s="4"/>
      <c r="H5" s="4"/>
      <c r="I5" s="4"/>
      <c r="J5" s="4"/>
    </row>
    <row r="6" spans="1:21" ht="15" x14ac:dyDescent="0.2">
      <c r="A6" s="74" t="str">
        <f>CONCATENATE("Del 1 de ",TEXT("01/"&amp;LEFT(E1,2)&amp;"/"&amp;C1,"MMMM")," al ",DAY(EOMONTH("01/"&amp;MID(E1,9,2)&amp;"/"&amp;C1,0))," de ",TEXT("01/"&amp;MID(E1,9,2)&amp;"/"&amp;C1,"MMMM")," del ",C1)</f>
        <v>Del 1 de enero al 31 de diciembre del 2023</v>
      </c>
      <c r="B6" s="75"/>
      <c r="C6" s="75"/>
      <c r="D6" s="75"/>
      <c r="E6" s="76"/>
      <c r="F6" s="3"/>
      <c r="G6"/>
      <c r="H6" s="3"/>
      <c r="I6" s="3"/>
      <c r="J6" s="3"/>
    </row>
    <row r="7" spans="1:21" ht="15.75" thickBot="1" x14ac:dyDescent="0.3">
      <c r="A7" s="77"/>
      <c r="B7" s="78"/>
      <c r="C7" s="78"/>
      <c r="D7" s="78"/>
      <c r="E7" s="79"/>
      <c r="F7" s="4"/>
      <c r="G7" s="4"/>
      <c r="H7" s="4"/>
      <c r="I7" s="4"/>
      <c r="J7" s="4"/>
    </row>
    <row r="8" spans="1:21" ht="13.5" thickBot="1" x14ac:dyDescent="0.25">
      <c r="A8" s="62"/>
      <c r="B8" s="63"/>
      <c r="C8" s="63"/>
      <c r="D8" s="63"/>
      <c r="E8" s="64"/>
    </row>
    <row r="9" spans="1:21" ht="14.25" thickBot="1" x14ac:dyDescent="0.25">
      <c r="A9" s="80" t="s">
        <v>2</v>
      </c>
      <c r="B9" s="81"/>
      <c r="C9" s="26" t="s">
        <v>3</v>
      </c>
      <c r="D9" s="26" t="s">
        <v>0</v>
      </c>
      <c r="E9" s="27" t="s">
        <v>4</v>
      </c>
    </row>
    <row r="10" spans="1:21" x14ac:dyDescent="0.2">
      <c r="A10" s="43"/>
      <c r="B10" s="44"/>
      <c r="C10" s="45"/>
      <c r="D10" s="45"/>
      <c r="E10" s="46"/>
    </row>
    <row r="11" spans="1:21" x14ac:dyDescent="0.2">
      <c r="A11" s="85" t="s">
        <v>5</v>
      </c>
      <c r="B11" s="86"/>
      <c r="C11" s="52">
        <v>91207361281.589996</v>
      </c>
      <c r="D11" s="52">
        <v>102541602677.00999</v>
      </c>
      <c r="E11" s="53">
        <v>93151890081.059998</v>
      </c>
    </row>
    <row r="12" spans="1:21" ht="13.5" x14ac:dyDescent="0.2">
      <c r="A12" s="16"/>
      <c r="B12" s="12" t="s">
        <v>6</v>
      </c>
      <c r="C12" s="22">
        <v>91207361281.589996</v>
      </c>
      <c r="D12" s="22">
        <v>102541602677.00999</v>
      </c>
      <c r="E12" s="25">
        <v>93151890081.059998</v>
      </c>
    </row>
    <row r="13" spans="1:21" ht="13.5" x14ac:dyDescent="0.2">
      <c r="A13" s="16"/>
      <c r="B13" s="12" t="s">
        <v>7</v>
      </c>
      <c r="C13" s="22">
        <v>0</v>
      </c>
      <c r="D13" s="22">
        <v>0</v>
      </c>
      <c r="E13" s="25">
        <v>0</v>
      </c>
    </row>
    <row r="14" spans="1:21" x14ac:dyDescent="0.2">
      <c r="A14" s="17"/>
      <c r="B14" s="14"/>
      <c r="C14" s="13"/>
      <c r="D14" s="13"/>
      <c r="E14" s="18"/>
    </row>
    <row r="15" spans="1:21" x14ac:dyDescent="0.2">
      <c r="A15" s="82" t="s">
        <v>8</v>
      </c>
      <c r="B15" s="83"/>
      <c r="C15" s="54">
        <v>90371778117</v>
      </c>
      <c r="D15" s="54">
        <v>114588528759.82001</v>
      </c>
      <c r="E15" s="55">
        <v>101528504986.23</v>
      </c>
    </row>
    <row r="16" spans="1:21" ht="13.5" x14ac:dyDescent="0.2">
      <c r="A16" s="16"/>
      <c r="B16" s="12" t="s">
        <v>9</v>
      </c>
      <c r="C16" s="22">
        <v>90371778117</v>
      </c>
      <c r="D16" s="22">
        <v>114588528759.82001</v>
      </c>
      <c r="E16" s="25">
        <v>101528504986.23</v>
      </c>
    </row>
    <row r="17" spans="1:5" ht="13.5" x14ac:dyDescent="0.2">
      <c r="A17" s="16"/>
      <c r="B17" s="12" t="s">
        <v>10</v>
      </c>
      <c r="C17" s="22">
        <v>0</v>
      </c>
      <c r="D17" s="22">
        <v>0</v>
      </c>
      <c r="E17" s="25">
        <v>0</v>
      </c>
    </row>
    <row r="18" spans="1:5" x14ac:dyDescent="0.2">
      <c r="A18" s="19"/>
      <c r="B18" s="15"/>
      <c r="C18" s="22"/>
      <c r="D18" s="22"/>
      <c r="E18" s="25"/>
    </row>
    <row r="19" spans="1:5" ht="13.5" thickBot="1" x14ac:dyDescent="0.25">
      <c r="A19" s="87" t="s">
        <v>11</v>
      </c>
      <c r="B19" s="88"/>
      <c r="C19" s="28">
        <v>835583164.58999634</v>
      </c>
      <c r="D19" s="28">
        <v>-12046926082.810013</v>
      </c>
      <c r="E19" s="29">
        <v>-8376614905.1699982</v>
      </c>
    </row>
    <row r="20" spans="1:5" ht="13.5" thickBot="1" x14ac:dyDescent="0.25">
      <c r="A20" s="20"/>
      <c r="B20" s="8"/>
      <c r="C20" s="8"/>
      <c r="D20" s="8"/>
      <c r="E20" s="9"/>
    </row>
    <row r="21" spans="1:5" ht="14.25" thickBot="1" x14ac:dyDescent="0.25">
      <c r="A21" s="80" t="s">
        <v>2</v>
      </c>
      <c r="B21" s="81"/>
      <c r="C21" s="26" t="s">
        <v>3</v>
      </c>
      <c r="D21" s="26" t="s">
        <v>0</v>
      </c>
      <c r="E21" s="27" t="s">
        <v>4</v>
      </c>
    </row>
    <row r="22" spans="1:5" x14ac:dyDescent="0.2">
      <c r="A22" s="56"/>
      <c r="B22" s="57"/>
      <c r="C22" s="60"/>
      <c r="D22" s="60"/>
      <c r="E22" s="61"/>
    </row>
    <row r="23" spans="1:5" x14ac:dyDescent="0.2">
      <c r="A23" s="82" t="s">
        <v>12</v>
      </c>
      <c r="B23" s="83"/>
      <c r="C23" s="22">
        <v>835583164.58999634</v>
      </c>
      <c r="D23" s="22">
        <v>-12046926082.810013</v>
      </c>
      <c r="E23" s="25">
        <v>-8376614905.1699982</v>
      </c>
    </row>
    <row r="24" spans="1:5" x14ac:dyDescent="0.2">
      <c r="A24" s="17"/>
      <c r="B24" s="14"/>
      <c r="C24" s="23"/>
      <c r="D24" s="23"/>
      <c r="E24" s="24"/>
    </row>
    <row r="25" spans="1:5" x14ac:dyDescent="0.2">
      <c r="A25" s="82" t="s">
        <v>13</v>
      </c>
      <c r="B25" s="83"/>
      <c r="C25" s="22">
        <v>3024341833</v>
      </c>
      <c r="D25" s="22">
        <v>8356705866.3000002</v>
      </c>
      <c r="E25" s="25">
        <v>1988383644.6400001</v>
      </c>
    </row>
    <row r="26" spans="1:5" x14ac:dyDescent="0.2">
      <c r="A26" s="19"/>
      <c r="B26" s="15"/>
      <c r="C26" s="23"/>
      <c r="D26" s="23"/>
      <c r="E26" s="24"/>
    </row>
    <row r="27" spans="1:5" ht="13.5" thickBot="1" x14ac:dyDescent="0.25">
      <c r="A27" s="87" t="s">
        <v>14</v>
      </c>
      <c r="B27" s="88"/>
      <c r="C27" s="28">
        <v>-2188758668.4100037</v>
      </c>
      <c r="D27" s="28">
        <v>-20403631949.110012</v>
      </c>
      <c r="E27" s="29">
        <v>-10364998549.809998</v>
      </c>
    </row>
    <row r="28" spans="1:5" ht="13.5" thickBot="1" x14ac:dyDescent="0.25">
      <c r="A28" s="20"/>
      <c r="B28" s="8"/>
      <c r="C28" s="8"/>
      <c r="D28" s="8"/>
      <c r="E28" s="9"/>
    </row>
    <row r="29" spans="1:5" ht="14.25" thickBot="1" x14ac:dyDescent="0.25">
      <c r="A29" s="80" t="s">
        <v>2</v>
      </c>
      <c r="B29" s="81"/>
      <c r="C29" s="26" t="s">
        <v>3</v>
      </c>
      <c r="D29" s="26" t="s">
        <v>0</v>
      </c>
      <c r="E29" s="27" t="s">
        <v>4</v>
      </c>
    </row>
    <row r="30" spans="1:5" x14ac:dyDescent="0.2">
      <c r="A30" s="56"/>
      <c r="B30" s="57"/>
      <c r="C30" s="58"/>
      <c r="D30" s="58"/>
      <c r="E30" s="59"/>
    </row>
    <row r="31" spans="1:5" x14ac:dyDescent="0.2">
      <c r="A31" s="82" t="s">
        <v>15</v>
      </c>
      <c r="B31" s="83"/>
      <c r="C31" s="22">
        <v>470000000</v>
      </c>
      <c r="D31" s="22">
        <v>0</v>
      </c>
      <c r="E31" s="25">
        <v>0</v>
      </c>
    </row>
    <row r="32" spans="1:5" x14ac:dyDescent="0.2">
      <c r="A32" s="17"/>
      <c r="B32" s="14"/>
      <c r="C32" s="22"/>
      <c r="D32" s="22"/>
      <c r="E32" s="25"/>
    </row>
    <row r="33" spans="1:5" x14ac:dyDescent="0.2">
      <c r="A33" s="82" t="s">
        <v>16</v>
      </c>
      <c r="B33" s="83"/>
      <c r="C33" s="22">
        <v>795583165</v>
      </c>
      <c r="D33" s="22">
        <v>381538851.5</v>
      </c>
      <c r="E33" s="25">
        <v>206819565.81999999</v>
      </c>
    </row>
    <row r="34" spans="1:5" x14ac:dyDescent="0.2">
      <c r="A34" s="19"/>
      <c r="B34" s="15"/>
      <c r="C34" s="23"/>
      <c r="D34" s="23"/>
      <c r="E34" s="24"/>
    </row>
    <row r="35" spans="1:5" ht="13.5" thickBot="1" x14ac:dyDescent="0.25">
      <c r="A35" s="87" t="s">
        <v>17</v>
      </c>
      <c r="B35" s="88"/>
      <c r="C35" s="28">
        <v>-325583165</v>
      </c>
      <c r="D35" s="28">
        <v>-381538851.5</v>
      </c>
      <c r="E35" s="29">
        <v>-206819565.81999999</v>
      </c>
    </row>
    <row r="36" spans="1:5" ht="13.5" thickBot="1" x14ac:dyDescent="0.25">
      <c r="A36" s="21"/>
      <c r="B36" s="10"/>
      <c r="C36" s="10"/>
      <c r="D36" s="10"/>
      <c r="E36" s="11"/>
    </row>
    <row r="37" spans="1:5" x14ac:dyDescent="0.2">
      <c r="A37" s="89"/>
      <c r="B37" s="89"/>
      <c r="C37" s="89"/>
      <c r="D37" s="89"/>
      <c r="E37" s="89"/>
    </row>
    <row r="38" spans="1:5" s="30" customFormat="1" ht="24.75" customHeight="1" x14ac:dyDescent="0.2">
      <c r="A38" s="84" t="s">
        <v>18</v>
      </c>
      <c r="B38" s="84"/>
      <c r="C38" s="84"/>
      <c r="D38" s="84"/>
      <c r="E38" s="84"/>
    </row>
    <row r="39" spans="1:5" s="30" customFormat="1" ht="22.5" customHeight="1" x14ac:dyDescent="0.2">
      <c r="A39" s="84" t="s">
        <v>19</v>
      </c>
      <c r="B39" s="84"/>
      <c r="C39" s="84"/>
      <c r="D39" s="84"/>
      <c r="E39" s="84"/>
    </row>
    <row r="40" spans="1:5" s="30" customFormat="1" ht="11.25" x14ac:dyDescent="0.2">
      <c r="A40" s="84" t="s">
        <v>20</v>
      </c>
      <c r="B40" s="84"/>
      <c r="C40" s="84"/>
      <c r="D40" s="84"/>
      <c r="E40" s="84"/>
    </row>
    <row r="41" spans="1:5" x14ac:dyDescent="0.2">
      <c r="A41" s="7"/>
      <c r="B41" s="7"/>
      <c r="C41" s="7"/>
      <c r="D41" s="7"/>
      <c r="E41" s="7"/>
    </row>
  </sheetData>
  <mergeCells count="22">
    <mergeCell ref="A9:B9"/>
    <mergeCell ref="A21:B21"/>
    <mergeCell ref="A23:B23"/>
    <mergeCell ref="A39:E39"/>
    <mergeCell ref="A40:E40"/>
    <mergeCell ref="A31:B31"/>
    <mergeCell ref="A25:B25"/>
    <mergeCell ref="A11:B11"/>
    <mergeCell ref="A15:B15"/>
    <mergeCell ref="A33:B33"/>
    <mergeCell ref="A35:B35"/>
    <mergeCell ref="A37:E37"/>
    <mergeCell ref="A19:B19"/>
    <mergeCell ref="A38:E38"/>
    <mergeCell ref="A27:B27"/>
    <mergeCell ref="A29:B29"/>
    <mergeCell ref="A8:E8"/>
    <mergeCell ref="A3:E3"/>
    <mergeCell ref="A4:E4"/>
    <mergeCell ref="A5:E5"/>
    <mergeCell ref="A6:E6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G15"/>
  <sheetViews>
    <sheetView workbookViewId="0">
      <selection activeCell="B7" sqref="B7"/>
    </sheetView>
  </sheetViews>
  <sheetFormatPr baseColWidth="10" defaultRowHeight="12.75" x14ac:dyDescent="0.2"/>
  <cols>
    <col min="1" max="1" width="36.42578125" customWidth="1"/>
    <col min="2" max="2" width="36.28515625" customWidth="1"/>
    <col min="3" max="3" width="22.5703125" bestFit="1" customWidth="1"/>
    <col min="4" max="4" width="21.85546875" bestFit="1" customWidth="1"/>
    <col min="5" max="5" width="22.28515625" bestFit="1" customWidth="1"/>
    <col min="6" max="6" width="23.28515625" bestFit="1" customWidth="1"/>
    <col min="7" max="7" width="23.140625" bestFit="1" customWidth="1"/>
  </cols>
  <sheetData>
    <row r="2" spans="1:7" x14ac:dyDescent="0.2">
      <c r="A2" s="32" t="s">
        <v>22</v>
      </c>
      <c r="B2" s="33" t="s">
        <v>34</v>
      </c>
      <c r="C2" s="33" t="s">
        <v>35</v>
      </c>
      <c r="D2" s="33" t="s">
        <v>36</v>
      </c>
      <c r="E2" s="33" t="s">
        <v>37</v>
      </c>
      <c r="F2" s="33" t="s">
        <v>38</v>
      </c>
      <c r="G2" s="33" t="s">
        <v>39</v>
      </c>
    </row>
    <row r="3" spans="1:7" x14ac:dyDescent="0.2">
      <c r="A3" s="34" t="s">
        <v>5</v>
      </c>
      <c r="B3" s="90">
        <v>91207361281.589996</v>
      </c>
      <c r="C3" s="37">
        <v>102541602677.00999</v>
      </c>
      <c r="D3" s="37">
        <v>93151890081.059998</v>
      </c>
      <c r="E3" s="47">
        <v>0</v>
      </c>
      <c r="F3" s="48">
        <v>0</v>
      </c>
      <c r="G3" s="48">
        <v>0</v>
      </c>
    </row>
    <row r="4" spans="1:7" x14ac:dyDescent="0.2">
      <c r="A4" s="36" t="s">
        <v>23</v>
      </c>
      <c r="B4" s="90">
        <v>91207361281.589996</v>
      </c>
      <c r="C4" s="37">
        <v>102541602677.00999</v>
      </c>
      <c r="D4" s="37">
        <v>93151890081.059998</v>
      </c>
      <c r="E4" s="35"/>
      <c r="F4" s="48">
        <v>0</v>
      </c>
      <c r="G4" s="48">
        <v>0</v>
      </c>
    </row>
    <row r="5" spans="1:7" x14ac:dyDescent="0.2">
      <c r="A5" s="36" t="s">
        <v>24</v>
      </c>
      <c r="B5" s="31">
        <v>0</v>
      </c>
      <c r="C5" s="49">
        <v>0</v>
      </c>
      <c r="D5" s="49">
        <v>0</v>
      </c>
      <c r="E5" s="49">
        <v>0</v>
      </c>
      <c r="F5" s="49">
        <v>0</v>
      </c>
      <c r="G5" s="49">
        <v>0</v>
      </c>
    </row>
    <row r="6" spans="1:7" x14ac:dyDescent="0.2">
      <c r="A6" s="34" t="s">
        <v>8</v>
      </c>
      <c r="B6" s="31">
        <v>0</v>
      </c>
      <c r="C6" s="48">
        <v>0</v>
      </c>
      <c r="D6" s="48">
        <v>0</v>
      </c>
      <c r="E6" s="50">
        <v>90371778117</v>
      </c>
      <c r="F6" s="37">
        <v>114588528759.82001</v>
      </c>
      <c r="G6" s="37">
        <v>101528504986.23</v>
      </c>
    </row>
    <row r="7" spans="1:7" x14ac:dyDescent="0.2">
      <c r="A7" s="36" t="s">
        <v>25</v>
      </c>
      <c r="B7" s="31">
        <v>0</v>
      </c>
      <c r="C7" s="35"/>
      <c r="D7" s="35"/>
      <c r="E7" s="50">
        <v>90371778117</v>
      </c>
      <c r="F7" s="37">
        <v>114588528759.82001</v>
      </c>
      <c r="G7" s="37">
        <v>101528504986.23</v>
      </c>
    </row>
    <row r="8" spans="1:7" x14ac:dyDescent="0.2">
      <c r="A8" s="36" t="s">
        <v>26</v>
      </c>
      <c r="B8" s="31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</row>
    <row r="9" spans="1:7" x14ac:dyDescent="0.2">
      <c r="A9" s="34" t="s">
        <v>27</v>
      </c>
      <c r="B9" s="90">
        <v>91207361281.589996</v>
      </c>
      <c r="C9" s="37">
        <v>102541602677.00999</v>
      </c>
      <c r="D9" s="37">
        <v>93151890081.059998</v>
      </c>
      <c r="E9" s="50">
        <v>-90371778117</v>
      </c>
      <c r="F9" s="37">
        <v>-114588528759.82001</v>
      </c>
      <c r="G9" s="37">
        <v>-101528504986.23</v>
      </c>
    </row>
    <row r="10" spans="1:7" x14ac:dyDescent="0.2">
      <c r="A10" s="34" t="s">
        <v>27</v>
      </c>
      <c r="B10" s="90">
        <v>91207361281.589996</v>
      </c>
      <c r="C10" s="37">
        <v>102541602677.00999</v>
      </c>
      <c r="D10" s="37">
        <v>93151890081.059998</v>
      </c>
      <c r="E10" s="50">
        <v>-90371778117</v>
      </c>
      <c r="F10" s="37">
        <v>-114588528759.82001</v>
      </c>
      <c r="G10" s="37">
        <v>-101528504986.23</v>
      </c>
    </row>
    <row r="11" spans="1:7" x14ac:dyDescent="0.2">
      <c r="A11" s="34" t="s">
        <v>13</v>
      </c>
      <c r="B11" s="31">
        <v>0</v>
      </c>
      <c r="C11" s="35"/>
      <c r="D11" s="35"/>
      <c r="E11" s="50">
        <v>3024341833</v>
      </c>
      <c r="F11" s="37">
        <v>8356705866.3000002</v>
      </c>
      <c r="G11" s="37">
        <v>1988383644.6400001</v>
      </c>
    </row>
    <row r="12" spans="1:7" x14ac:dyDescent="0.2">
      <c r="A12" s="34" t="s">
        <v>14</v>
      </c>
      <c r="B12" s="90">
        <v>91207361281.589996</v>
      </c>
      <c r="C12" s="37">
        <v>102541602677.00999</v>
      </c>
      <c r="D12" s="37">
        <v>93151890081.059998</v>
      </c>
      <c r="E12" s="50">
        <v>-93396119950</v>
      </c>
      <c r="F12" s="37">
        <v>-122945234626.12</v>
      </c>
      <c r="G12" s="37">
        <v>-103516888630.87</v>
      </c>
    </row>
    <row r="13" spans="1:7" x14ac:dyDescent="0.2">
      <c r="A13" s="34" t="s">
        <v>15</v>
      </c>
      <c r="B13" s="90">
        <v>470000000</v>
      </c>
      <c r="C13" s="35"/>
      <c r="D13" s="35"/>
      <c r="E13" s="50">
        <v>91167361282</v>
      </c>
      <c r="F13" s="37">
        <v>115043833339.32001</v>
      </c>
      <c r="G13" s="37">
        <v>101809090280.05</v>
      </c>
    </row>
    <row r="14" spans="1:7" x14ac:dyDescent="0.2">
      <c r="A14" s="34" t="s">
        <v>16</v>
      </c>
      <c r="B14" s="31">
        <v>0</v>
      </c>
      <c r="C14" s="35"/>
      <c r="D14" s="35"/>
      <c r="E14" s="50">
        <v>795583165</v>
      </c>
      <c r="F14" s="37">
        <v>381538851.5</v>
      </c>
      <c r="G14" s="37">
        <v>206819565.81999999</v>
      </c>
    </row>
    <row r="15" spans="1:7" x14ac:dyDescent="0.2">
      <c r="A15" s="34" t="s">
        <v>17</v>
      </c>
      <c r="B15" s="90">
        <v>470000000</v>
      </c>
      <c r="C15" s="35"/>
      <c r="D15" s="35"/>
      <c r="E15" s="50">
        <v>90371778117</v>
      </c>
      <c r="F15" s="37">
        <v>114662294487.82001</v>
      </c>
      <c r="G15" s="37">
        <v>101602270714.23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C9CEAB-6310-4E24-8AD0-6D455B3AA74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Postura Fiscal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11. Indicadores de Postura Fiscal</dc:title>
  <dc:creator>javier.ynoquio</dc:creator>
  <cp:lastModifiedBy>Suelem Janeth González Rodríguez</cp:lastModifiedBy>
  <dcterms:created xsi:type="dcterms:W3CDTF">2016-02-19T00:12:22Z</dcterms:created>
  <dcterms:modified xsi:type="dcterms:W3CDTF">2024-04-27T00:58:21Z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Indicadores Postura Fiscal</vt:lpwstr>
  </property>
  <property fmtid="{D5CDD505-2E9C-101B-9397-08002B2CF9AE}" pid="3" name="BExAnalyzer_OldName">
    <vt:lpwstr>10. Indicadores de la Postura Fiscal.xlsx</vt:lpwstr>
  </property>
</Properties>
</file>